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RUKIDA\Desktop\HAP\HAP 3\HAP Announcement 2023\Procurement\Pajisjet HBC\Njoftimi BNU\"/>
    </mc:Choice>
  </mc:AlternateContent>
  <xr:revisionPtr revIDLastSave="0" documentId="13_ncr:1_{4D94D2FC-5B93-4D73-908E-26396147826C}" xr6:coauthVersionLast="47" xr6:coauthVersionMax="47" xr10:uidLastSave="{00000000-0000-0000-0000-000000000000}"/>
  <bookViews>
    <workbookView xWindow="-120" yWindow="-120" windowWidth="29040" windowHeight="15720" xr2:uid="{043BE142-246A-453D-8A57-802B0E13F1B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 i="1" l="1"/>
  <c r="D39" i="1"/>
  <c r="D38" i="1"/>
  <c r="D37" i="1"/>
  <c r="D20" i="1"/>
  <c r="D21" i="1"/>
  <c r="D22" i="1"/>
  <c r="D23" i="1"/>
  <c r="D24" i="1"/>
  <c r="D25" i="1"/>
  <c r="D26" i="1"/>
  <c r="D27" i="1"/>
  <c r="D28" i="1"/>
  <c r="D29" i="1"/>
  <c r="D30" i="1"/>
  <c r="D31" i="1"/>
  <c r="D32" i="1"/>
  <c r="D19" i="1"/>
  <c r="D13" i="1"/>
  <c r="D14" i="1"/>
  <c r="D15" i="1"/>
  <c r="D16" i="1"/>
  <c r="D17" i="1"/>
  <c r="D11" i="1"/>
  <c r="D12" i="1"/>
  <c r="D7" i="1"/>
  <c r="D8" i="1"/>
  <c r="D9" i="1"/>
  <c r="D10" i="1"/>
  <c r="D6" i="1"/>
  <c r="F40" i="1" l="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1" i="1" l="1"/>
  <c r="F42" i="1" l="1"/>
  <c r="F43" i="1" s="1"/>
</calcChain>
</file>

<file path=xl/sharedStrings.xml><?xml version="1.0" encoding="utf-8"?>
<sst xmlns="http://schemas.openxmlformats.org/spreadsheetml/2006/main" count="82" uniqueCount="79">
  <si>
    <t>Nr</t>
  </si>
  <si>
    <t>Artikulli/Item</t>
  </si>
  <si>
    <t>Specifikimet teknike/ Technical Specifications Requested</t>
  </si>
  <si>
    <t>Sasia / Quantity</t>
  </si>
  <si>
    <t>Cmimi /njesi/pa TVSH Price /Unit withour VAT</t>
  </si>
  <si>
    <t>Vlera pa tvsh/Value without VAT</t>
  </si>
  <si>
    <t xml:space="preserve">Aparat oksigjenimi elektrik/Portable oxygen concentrator </t>
  </si>
  <si>
    <t>Karrige tualeti dhe dushi me rrota/ shower wheelchair commode</t>
  </si>
  <si>
    <t>Paterica me mbeshtetje berryli/ Elbow crutches</t>
  </si>
  <si>
    <t xml:space="preserve">Dyshek me ajer anti dekubitus/Alternating air pressure anti decubitus mattress </t>
  </si>
  <si>
    <t>Uturak per ne shtrat / Bedpan</t>
  </si>
  <si>
    <t>Urinar per burra/ Urinals for man</t>
  </si>
  <si>
    <t>Mbeshtetese per te ecur/Zimmer frame walker</t>
  </si>
  <si>
    <t>Rrip mesi per transferim te pacientit/Belt sling for transfering the patient</t>
  </si>
  <si>
    <t>Belt transfer sling with handles. Made up of high quality nylon fabric and  polyester fabrics which can be used in wet or dry environments, with padding in the lumbar and under-arm areas.This reliable transfer sling assists in providing support for patients with limited mobility but upper body strength and allowing for simplistic transfer from beds, chairs and wheelchairs. The slings are made to distribute weight evenly for those up to 180 kg.</t>
  </si>
  <si>
    <t>Legen per larjen e kokes se pacientit ne shtrat/Portable shampoo basin</t>
  </si>
  <si>
    <t>Portable shampoo basin allowing hair to be washed in bed easily and conveniently. Advanced double-layered air valve for easy inflation and deflation. Fill the air through the upper valve, and release the air by opening the lower valve. Soft and smooth to touch. Large inflatable panel can firmly support the neck and cushions the head and shoulders for comfort during use. A long water tube (1m) is included to enable quick drainage after use.</t>
  </si>
  <si>
    <t>Jastek me ajer ne forme donut per tu ulur/Donut inflatable cushion seat</t>
  </si>
  <si>
    <t>Set per kujdesin e thonjve te kembes/ Toenail and fingernail clippers set.</t>
  </si>
  <si>
    <t>Set of 13 Pieces Basic Surgi Forceps Scissors Needle Holder Kit Stainless Steel Box Instruments.
Made In Stainless Steel.Crile Forceps Straight 14Cm; Crile Forceps Curved 14Cm; Thumb Forceps With Teeth 14Cm; Thumb Forceps Without Teeth 14Cm; Mosquito Forceps Straight 12.5Cm
Mosquito Forceps Curved 12.5Cm; Mayo Scissors Straight 14CM; Mayo Scissors Curved 14Cm
Stitch Scissors 14Cm; Butterfly; Scalpel Handle 4; Needle Holder 14Cm; Instruments BOX. 17x7x3 Cm.</t>
  </si>
  <si>
    <t>Bacinele ne forme veshke/ Kidney shaped emesis basin</t>
  </si>
  <si>
    <t>700cc plastic kidney shaped emesis basin with graduations. Good for oral hygiene or ear irrigations.</t>
  </si>
  <si>
    <t>Garza te medikamentuara Duoderm /Duoderm extra thin dressings 10x10 cm (pack of 10)</t>
  </si>
  <si>
    <t>Teste te shpejta per analize urine/ Urine Test Strips</t>
  </si>
  <si>
    <t>14 Parameters Urine Test Strips 100 Count, Easy And Rapid Testing: Immerse the strip in urine sample for 2s, hold the strip horizontally, still and wait 15s, then match the results with the detail chart on bottle.</t>
  </si>
  <si>
    <t>Portable &amp; Lightweight. One-button Operation. Power: 120V/40W- Large Atomization &amp; High Power
Frequency: 50HZ; Maximum Atomization Rate: ≥0.2ml/min; Normal Pressure: 0.05-0.18Mpa
Abnormal Pressure: 0.19-0.45Mpa; Sound Level: &lt; 65 dB(A)-Low Noise; Cup Capacity: 8 ml</t>
  </si>
  <si>
    <t>High quality material, Latex-free, No-smell, Durable.Easy to assemble and use.
1 Mouthpiece; 1 Cup; 1 Tubing; The nebulizer can hold 10 mls.</t>
  </si>
  <si>
    <t>Kateter urinar latex/ Latex Foley catheter 12Fr</t>
  </si>
  <si>
    <t xml:space="preserve">Two-Way Round tip Latex Catheter With  Balloon. Valves conveniently accept Luer lock and Luer slip syringes 12 Fr     </t>
  </si>
  <si>
    <t>14 Fr</t>
  </si>
  <si>
    <t xml:space="preserve">Two-Way Round tip Latex Catheter With  Balloon. Valves conveniently accept Luer lock and Luer slip syringes 14 Fr     </t>
  </si>
  <si>
    <t>16 Fr</t>
  </si>
  <si>
    <t xml:space="preserve">Two-Way Round tip Latex Catheter With  Balloon. Valves conveniently accept Luer lock and Luer slip syringes 16 Fr  </t>
  </si>
  <si>
    <t>18 Fr</t>
  </si>
  <si>
    <t xml:space="preserve">Two-Way Round tip Latex Catheter With  Balloon. Valves conveniently accept Luer lock and Luer slip syringes 18 Fr  </t>
  </si>
  <si>
    <t xml:space="preserve">Sonda nazogastrike / Levine NG tube, 12Fr                                           </t>
  </si>
  <si>
    <t xml:space="preserve">Rubber or plastic tube that has a single lumen,  and holes at the tip and along the side, 12Fr </t>
  </si>
  <si>
    <t xml:space="preserve">Rubber or plastic tube that has a single lumen,  and holes at the tip and along the side, 14Fr </t>
  </si>
  <si>
    <t xml:space="preserve">Rubber or plastic tube that has a single lumen,  and holes at the tip and along the side, 16Fr </t>
  </si>
  <si>
    <t xml:space="preserve">Rubber or plastic tube that has a single lumen,  and holes at the tip and along the side, 18Fr </t>
  </si>
  <si>
    <t>Karroce me rrota/ Wheelchair</t>
  </si>
  <si>
    <t xml:space="preserve">Qese per klizme/Enema bag kit </t>
  </si>
  <si>
    <t>Enema Bag Kit Clear Non-Toxic Silicone. 7 x Reusable Nozzles: including 5 flexible tips &amp; 2 longer colonic irrigation nozzles.  Non-toxic odorless materials.  2 m Silicone hose for extended reach, that can easily be cut and modified to create a bespoke hose configuration. Stopcock Tap. Non-Return Valve: Prevents dirty enema water from reversing back into the hose after it's entered your colon.  Stainless Steel Hook: A quality hook covered with silicone to hang the bag. Storage Bag</t>
  </si>
  <si>
    <t>Garza sterile / Sterile Gauzes</t>
  </si>
  <si>
    <t>Gauze Pads Sterile Singles 10x10cm  12 Ply. Sterile Gauze Pads. 12 ply 100 Pads. Highly absorbent. 100% cotton</t>
  </si>
  <si>
    <t>Metër letër/ Paper rulers for wound measuring</t>
  </si>
  <si>
    <t>Pompe per trajtim limfedeme/ Lymph-edema treatment pump</t>
  </si>
  <si>
    <t xml:space="preserve">Manshete per trajtimin e limfedemes krah/Four Chamber Standard Arm Garment </t>
  </si>
  <si>
    <t xml:space="preserve">Standard Four Chamber Arm Garment made of high quality 200 Denier Nylon Oxford coated with 3 mils of Polyurethane.The garment features a smooth uninterrupted, unilateral gradient pressure and flow, distally from the hand and arm,  up to the axilla (armpit) and shoulder area.  
 Medium size for the most accurate fit. </t>
  </si>
  <si>
    <t>Mansheta per trajtimin e limfedemes kembe/Four chamber standard leg garment - full Leg</t>
  </si>
  <si>
    <t>Vigon (kateter venoz) 20/ IV catheter no 20</t>
  </si>
  <si>
    <t>Periferal IV catheter with Small Wings, nr 20, Box of 50</t>
  </si>
  <si>
    <t>Vigon (kateter venoz) 22/ IV catheter no 22</t>
  </si>
  <si>
    <t xml:space="preserve">Periferal IV catheter with Small Wings, Box of 50 </t>
  </si>
  <si>
    <t>Breath Exercise Measurement System.Compact, high quality break-resistant plastic, 3-ball inhaling breath measurement system
Solid, non-shaky Construction; Removal bottom for thorough cleaning and hygiene maintenance
Deep Breathing Exerciser for comprehensive respiratory fitness - 3 chambers for differing inhalation rates from 600cc/sec to 1200 cc/ sec.</t>
  </si>
  <si>
    <t>TVSH/ VAT</t>
  </si>
  <si>
    <t>Total meTVSH ne Leke/ Total with VAT in ALL</t>
  </si>
  <si>
    <t>Practical 3-in-1 function provides transport, transfer, and commode functions all in one unit. High quality swing-away footrests can be extended or detached as needed. Padded arms drop independently below a padded seat level for safe lateral transfers. With a padded seat with lid. Practical 48 cm wide multi function durable chair for up to 135 kg of weight</t>
  </si>
  <si>
    <t>Suitable for indoor and outdoor use, comfortable sickle-shaped support for comfort and safety, armrest for body weight up to 130 kg, Anatomically shaped handles, rubber base for the best grip, closed cuff for safety and stability,adjustable in height.</t>
  </si>
  <si>
    <t xml:space="preserve">Made from high quality and durable plastic. Capacity 1200 ml, with graduations for measuring urine output. Solid grip handle, translucent and sturdy body, easy to use. With removable lid to prevent odor. (pack of 2). </t>
  </si>
  <si>
    <t xml:space="preserve"> Nail Clippers Kit 4 in 1. 1 X podiatrist toenail clippers, 1 X wide jaw opening nail clippers, 1 X nail polish file, 1 X ingrown toenail file.Each nail kit are made of 100% heavy duty stainless steel for no rust,sharp and sturdy.</t>
  </si>
  <si>
    <t xml:space="preserve">For use on superficial, minimally exudating wounds.
Extra thin adheres to moist and dry surfaces to seal off the wounds and promotes faster healing than conventional gauze. Its sheer, thin, flexible design allows for observation and conforms readily, even on difficult-to-dress areas. </t>
  </si>
  <si>
    <t>12 Channel ECG Machine Electrocardiograph. 25cm color touch LCD.
Rechargeable Li-ion battery, 4400mAh; 250 cases storage. Available for roll and Z-fold paper.Paper included. Accurate pacemaker pulse recognition and automatic analysis function. Four working modes:manual,auto,physical examination,storage. ECG waveform can be playbacked and frozen before or after 12 seconds. AC/DC power is applicable,built-in large capacity rechargeable lithum capacity.  Wide operating voltage range:110/220V,50/60HZ AC power; USB port interface for net transmission.</t>
  </si>
  <si>
    <t>Lista e pajisjeve per kujdesin ne banese/ List of equipment for home care</t>
  </si>
  <si>
    <t>Set per mikrokirurgji/ Microsurgery set</t>
  </si>
  <si>
    <t>Maske per aerozol/ Aerosol mask</t>
  </si>
  <si>
    <t>Pajisje per ushtrimet e frymemarrjes/ Equipment for breathing exercises</t>
  </si>
  <si>
    <t>Aparat nebulizator aerozol per te rritur/ Nebulizer for adults</t>
  </si>
  <si>
    <t>Wound Ruler (Pack of 250), These disposable paper Wound Measuring Rulers use centimeters and millimeters to document wound dimensions. Each contains ample space for recording patient name, date, and length, width and depth of wound.</t>
  </si>
  <si>
    <t>Alternating pressure mattress system with adjustable pump. 
Provides relief from bed sores and ulcers caused from prolonged bed rest; Equipped with 130 individually heat sealed air bubbles for even weight disbursement and superior support. Designed to be placed on top of a regular bed mattress. It has air-filled channels that alternate filling up and decompressing to keep bearing weight off certain areas. Ultra quiet pump. Durable and waterproof pad.</t>
  </si>
  <si>
    <t xml:space="preserve">
Plastic fracture bedpan designed with built-in handles for easier placement and removal. Plastic guard to prevent spills and tapered end for easier placement. Bedpan for the immobile patient and durable and easy to clean. </t>
  </si>
  <si>
    <t>Compression device with sequential, gradient pressure and is designed to treat primary or secondary lymphedema.  The pump is lightweight, portable and easy to use.  It can be used unilaterally (one limb) or bilaterally (two limbs).   Garments are required for the machine to operate.  Pressure can be adjusted higher or lower to your comfort level. The pump is paired with a garment which has multiple chambers in it.  The pump inflates the chambers distally to proximally (toes to groin or finger to armpit).  This compression creates a massaging action that moves the excess fluid out of the affected limb.Cycle time: Adjustable 60 - 120 sec. Pressure Range: 20-80mm Hg.</t>
  </si>
  <si>
    <t>Standard Four Chamber Full Leg Garment is made of high quality 200 Denier Nylon Oxford coated with 3 mils of Polyurethane. The garment features a smooth uninterrupted, unilateral gradient pressure and flow, distally from the foot, to proximally near the waist/torso. This maximizes the lymph flow out of the leg and back to a place in your body with normal lymphatic drainage.  A medium standard size.</t>
  </si>
  <si>
    <t>Total pa TVSH ne Leke/ Total without VAT, in ALL</t>
  </si>
  <si>
    <t>a) Electricity powered device that concentrates oxygen from ambient air and delivers the concentrated oxygen in a controlled manner to a patient requiring oxygen therapy, 5-10 L/min. Device concentrates oxygen from ambient air 
b) On 4 antistatic swivel castors, 2 with brakes
Integrated handle to allow easy moving and positioning
 Device weight: Suitable for use in the patient houses.
c) Provides a continuous flow of concentrated oxygen (&gt; 82%) (preferably &gt; 90%) from room air through one oxygen outlet. 
Oxygen sensing device is integrated and measures concentration at flow meter entrance
d). Oxygen outlet durable, with approx. 6mm barbed fitting or equivalent
Flowmeter continuously adjustable with markings at 0.5 L intervals                                                    
Maximum output flow: 5-10 LPM
Output pressure: min 55 // kPa
Continuous monitoring, with visual and audible alert on:
Low/ high output pressure, no flow, low oxygen concentration &lt;82%, power failure sound level produced: less than 52 dB (A) 
Power requirements: 220 V/50 Hz  Mains power cable length ≥ 2.5 m.
User interface easy to operate with numbers and displays that are clearly visible.
Digital or analogue meter to display cumulative hours of device operation Compliance to the following international standards  (IEC 60601-1-11:2010 or equivalent). Warranty not less than 3 years</t>
  </si>
  <si>
    <t>It is made from an ultra-tough aluminium alloy for superior strength at a lighter weight.
The height-adjustable legs ensure compatibility for most adults.
The ultra narrow walking frame with wheels includes ergonomic hand grips, maximising user safety and comfort. Wheels are fitted as standard for a range of movement and easy manoeuvring. 
Product Weight: Suitable for use in the patient houses.
Product Weight Capacity: 160kg</t>
  </si>
  <si>
    <t>The comfort donut pillow. Improved pump size for easy, fast, and convenient pumping. Modified inner size relieves pressure when sitting. Soft outer cover is rubber-free. Enhanced design voids sound with increased movement. Donut cushion size:  Adult size. The device should comes complete with a pump for easy inflation. Donut Cushion is made from a super durable nylon PVC with a flannel flocking, which is more resistant.</t>
  </si>
  <si>
    <t>Lightweight aluminium wheelchair practical, comfortable and reliable. Features easy clean comfort nylon seat and rear pocket. It folds away easily for transportation and storage. Heigh adjustable leg rests and padded armrests. Includes cable breaks for attendant to reduce speed.Folding backrest, removable leg rest. 31.5 cm wheels. Overall width when open 55cm, width when folded 29 cm, height to seat 48 cm, height of backrest 43 cm, seat width 46 cm, depth of seat 40 cm.Max user weight 115 kg. Product weight:  Suitable for use in the patient houses.</t>
  </si>
  <si>
    <t>Aparat EKG portativ/ Portable ECG Machine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</si>
</sst>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4"/>
      <color rgb="FFC00000"/>
      <name val="Arial"/>
      <family val="2"/>
    </font>
    <font>
      <sz val="12"/>
      <color theme="1"/>
      <name val="Arial"/>
      <family val="2"/>
    </font>
    <font>
      <b/>
      <sz val="12"/>
      <name val="Arial"/>
      <family val="2"/>
    </font>
    <font>
      <b/>
      <sz val="12"/>
      <color theme="1"/>
      <name val="Arial"/>
      <family val="2"/>
    </font>
    <font>
      <sz val="12"/>
      <name val="Arial"/>
      <family val="2"/>
    </font>
    <font>
      <sz val="12"/>
      <color rgb="FFFF0000"/>
      <name val="Arial"/>
      <family val="2"/>
    </font>
    <font>
      <sz val="12"/>
      <color rgb="FF000000"/>
      <name val="Arial"/>
      <family val="2"/>
    </font>
    <font>
      <b/>
      <sz val="12"/>
      <color rgb="FFFF0000"/>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7">
    <xf numFmtId="0" fontId="0" fillId="0" borderId="0" xfId="0"/>
    <xf numFmtId="3" fontId="2" fillId="0" borderId="0" xfId="0" applyNumberFormat="1" applyFont="1"/>
    <xf numFmtId="3" fontId="2" fillId="0" borderId="0" xfId="0" applyNumberFormat="1" applyFont="1" applyAlignment="1">
      <alignment vertical="center"/>
    </xf>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4" fillId="0" borderId="0" xfId="0" applyNumberFormat="1" applyFont="1" applyAlignment="1">
      <alignment vertical="center"/>
    </xf>
    <xf numFmtId="3" fontId="5" fillId="0" borderId="1" xfId="0" applyNumberFormat="1" applyFont="1" applyBorder="1" applyAlignment="1">
      <alignment horizontal="center" vertical="center"/>
    </xf>
    <xf numFmtId="3" fontId="5" fillId="0" borderId="1" xfId="0" applyNumberFormat="1" applyFont="1" applyBorder="1" applyAlignment="1">
      <alignment vertical="center"/>
    </xf>
    <xf numFmtId="3" fontId="5" fillId="0" borderId="1" xfId="0" applyNumberFormat="1" applyFont="1" applyBorder="1" applyAlignment="1">
      <alignment wrapText="1"/>
    </xf>
    <xf numFmtId="3" fontId="5" fillId="0" borderId="1" xfId="0" applyNumberFormat="1" applyFont="1" applyBorder="1"/>
    <xf numFmtId="3" fontId="2" fillId="0" borderId="0" xfId="0" applyNumberFormat="1" applyFont="1" applyAlignment="1">
      <alignment wrapText="1"/>
    </xf>
    <xf numFmtId="3" fontId="2" fillId="0" borderId="1" xfId="0" applyNumberFormat="1" applyFont="1" applyBorder="1" applyAlignment="1">
      <alignment horizontal="center" vertical="center" wrapText="1"/>
    </xf>
    <xf numFmtId="3" fontId="2"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3" fontId="5" fillId="0" borderId="1" xfId="0" applyNumberFormat="1" applyFont="1" applyBorder="1" applyAlignment="1">
      <alignment vertical="center" wrapText="1"/>
    </xf>
    <xf numFmtId="3" fontId="5" fillId="0" borderId="0" xfId="0" applyNumberFormat="1" applyFont="1"/>
    <xf numFmtId="3" fontId="2" fillId="0" borderId="1" xfId="0" applyNumberFormat="1" applyFont="1" applyBorder="1" applyAlignment="1">
      <alignment horizontal="right" wrapText="1"/>
    </xf>
    <xf numFmtId="3" fontId="2" fillId="0" borderId="1" xfId="0" applyNumberFormat="1" applyFont="1" applyBorder="1" applyAlignment="1">
      <alignment vertical="center"/>
    </xf>
    <xf numFmtId="3" fontId="7" fillId="0" borderId="1" xfId="0" applyNumberFormat="1" applyFont="1" applyBorder="1" applyAlignment="1">
      <alignment vertical="center"/>
    </xf>
    <xf numFmtId="3" fontId="5" fillId="0" borderId="1" xfId="0" applyNumberFormat="1" applyFont="1" applyBorder="1" applyAlignment="1">
      <alignment horizontal="center" vertical="center" wrapText="1"/>
    </xf>
    <xf numFmtId="3" fontId="8" fillId="0" borderId="1" xfId="0" applyNumberFormat="1" applyFont="1" applyBorder="1" applyAlignment="1">
      <alignment vertical="center"/>
    </xf>
    <xf numFmtId="3" fontId="8" fillId="0" borderId="1" xfId="0" applyNumberFormat="1" applyFont="1" applyBorder="1"/>
    <xf numFmtId="3" fontId="6" fillId="3" borderId="1" xfId="0" applyNumberFormat="1" applyFont="1" applyFill="1" applyBorder="1"/>
    <xf numFmtId="3" fontId="5" fillId="0" borderId="1" xfId="0" applyNumberFormat="1" applyFont="1" applyBorder="1" applyAlignment="1">
      <alignment horizontal="left" vertical="center" wrapText="1"/>
    </xf>
    <xf numFmtId="3" fontId="1" fillId="0" borderId="0" xfId="0" applyNumberFormat="1" applyFont="1" applyAlignment="1">
      <alignment horizontal="center" vertical="center"/>
    </xf>
    <xf numFmtId="3" fontId="1" fillId="0" borderId="2" xfId="0" applyNumberFormat="1" applyFont="1" applyBorder="1" applyAlignment="1">
      <alignment horizontal="center" vertical="center"/>
    </xf>
    <xf numFmtId="3" fontId="8" fillId="0" borderId="1"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47626</xdr:colOff>
      <xdr:row>0</xdr:row>
      <xdr:rowOff>63501</xdr:rowOff>
    </xdr:from>
    <xdr:to>
      <xdr:col>1</xdr:col>
      <xdr:colOff>952500</xdr:colOff>
      <xdr:row>1</xdr:row>
      <xdr:rowOff>9526</xdr:rowOff>
    </xdr:to>
    <xdr:pic>
      <xdr:nvPicPr>
        <xdr:cNvPr id="2" name="Picture 1" descr="logo.png">
          <a:extLst>
            <a:ext uri="{FF2B5EF4-FFF2-40B4-BE49-F238E27FC236}">
              <a16:creationId xmlns:a16="http://schemas.microsoft.com/office/drawing/2014/main" id="{9E845061-96A7-4027-8721-DD6976D31E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3501"/>
          <a:ext cx="1523999" cy="889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B51E-4536-4B36-836C-EA5BBA9F97F0}">
  <dimension ref="A1:G43"/>
  <sheetViews>
    <sheetView tabSelected="1" zoomScale="87" zoomScaleNormal="87" workbookViewId="0">
      <selection activeCell="B5" sqref="B5"/>
    </sheetView>
  </sheetViews>
  <sheetFormatPr defaultColWidth="9.140625" defaultRowHeight="15" x14ac:dyDescent="0.2"/>
  <cols>
    <col min="1" max="1" width="9.28515625" style="1" bestFit="1" customWidth="1"/>
    <col min="2" max="2" width="51" style="1" customWidth="1"/>
    <col min="3" max="3" width="98.85546875" style="15" customWidth="1"/>
    <col min="4" max="4" width="15.28515625" style="2" customWidth="1"/>
    <col min="5" max="5" width="23.42578125" style="1" customWidth="1"/>
    <col min="6" max="6" width="30.7109375" style="1" customWidth="1"/>
    <col min="7" max="7" width="9.140625" style="1"/>
    <col min="8" max="8" width="10.140625" style="1" customWidth="1"/>
    <col min="9" max="16384" width="9.140625" style="1"/>
  </cols>
  <sheetData>
    <row r="1" spans="1:7" ht="74.25" customHeight="1" x14ac:dyDescent="0.2"/>
    <row r="2" spans="1:7" ht="38.25" customHeight="1" x14ac:dyDescent="0.2">
      <c r="A2" s="24" t="s">
        <v>63</v>
      </c>
      <c r="B2" s="24"/>
      <c r="C2" s="24"/>
      <c r="D2" s="24"/>
      <c r="E2" s="24"/>
      <c r="F2" s="24"/>
    </row>
    <row r="3" spans="1:7" ht="22.5" customHeight="1" x14ac:dyDescent="0.2">
      <c r="A3" s="25"/>
      <c r="B3" s="25"/>
      <c r="C3" s="25"/>
      <c r="D3" s="25"/>
      <c r="E3" s="25"/>
      <c r="F3" s="25"/>
    </row>
    <row r="4" spans="1:7" s="5" customFormat="1" ht="45.75" customHeight="1" x14ac:dyDescent="0.25">
      <c r="A4" s="3" t="s">
        <v>0</v>
      </c>
      <c r="B4" s="3" t="s">
        <v>1</v>
      </c>
      <c r="C4" s="4" t="s">
        <v>2</v>
      </c>
      <c r="D4" s="4" t="s">
        <v>3</v>
      </c>
      <c r="E4" s="4" t="s">
        <v>4</v>
      </c>
      <c r="F4" s="4" t="s">
        <v>5</v>
      </c>
    </row>
    <row r="5" spans="1:7" ht="335.25" customHeight="1" x14ac:dyDescent="0.2">
      <c r="A5" s="6">
        <v>1</v>
      </c>
      <c r="B5" s="7" t="s">
        <v>6</v>
      </c>
      <c r="C5" s="8" t="s">
        <v>74</v>
      </c>
      <c r="D5" s="6">
        <f>2*27</f>
        <v>54</v>
      </c>
      <c r="E5" s="9"/>
      <c r="F5" s="9">
        <f t="shared" ref="F5:F40" si="0">D5*E5</f>
        <v>0</v>
      </c>
      <c r="G5" s="10"/>
    </row>
    <row r="6" spans="1:7" ht="84" customHeight="1" x14ac:dyDescent="0.2">
      <c r="A6" s="11">
        <v>2</v>
      </c>
      <c r="B6" s="12" t="s">
        <v>7</v>
      </c>
      <c r="C6" s="23" t="s">
        <v>57</v>
      </c>
      <c r="D6" s="6">
        <f>2*27</f>
        <v>54</v>
      </c>
      <c r="E6" s="9"/>
      <c r="F6" s="9">
        <f t="shared" si="0"/>
        <v>0</v>
      </c>
    </row>
    <row r="7" spans="1:7" ht="70.5" customHeight="1" x14ac:dyDescent="0.2">
      <c r="A7" s="6">
        <v>3</v>
      </c>
      <c r="B7" s="12" t="s">
        <v>8</v>
      </c>
      <c r="C7" s="23" t="s">
        <v>58</v>
      </c>
      <c r="D7" s="6">
        <f t="shared" ref="D7:D10" si="1">2*27</f>
        <v>54</v>
      </c>
      <c r="E7" s="9"/>
      <c r="F7" s="9">
        <f t="shared" si="0"/>
        <v>0</v>
      </c>
    </row>
    <row r="8" spans="1:7" ht="90" x14ac:dyDescent="0.2">
      <c r="A8" s="11">
        <v>4</v>
      </c>
      <c r="B8" s="13" t="s">
        <v>9</v>
      </c>
      <c r="C8" s="23" t="s">
        <v>69</v>
      </c>
      <c r="D8" s="6">
        <f t="shared" si="1"/>
        <v>54</v>
      </c>
      <c r="E8" s="9"/>
      <c r="F8" s="9">
        <f t="shared" si="0"/>
        <v>0</v>
      </c>
    </row>
    <row r="9" spans="1:7" ht="66.75" customHeight="1" x14ac:dyDescent="0.2">
      <c r="A9" s="6">
        <v>5</v>
      </c>
      <c r="B9" s="12" t="s">
        <v>10</v>
      </c>
      <c r="C9" s="23" t="s">
        <v>70</v>
      </c>
      <c r="D9" s="6">
        <f t="shared" si="1"/>
        <v>54</v>
      </c>
      <c r="E9" s="9"/>
      <c r="F9" s="9">
        <f t="shared" si="0"/>
        <v>0</v>
      </c>
    </row>
    <row r="10" spans="1:7" ht="54.75" customHeight="1" x14ac:dyDescent="0.2">
      <c r="A10" s="11">
        <v>6</v>
      </c>
      <c r="B10" s="12" t="s">
        <v>11</v>
      </c>
      <c r="C10" s="23" t="s">
        <v>59</v>
      </c>
      <c r="D10" s="6">
        <f t="shared" si="1"/>
        <v>54</v>
      </c>
      <c r="E10" s="9"/>
      <c r="F10" s="9">
        <f t="shared" si="0"/>
        <v>0</v>
      </c>
    </row>
    <row r="11" spans="1:7" ht="109.5" customHeight="1" x14ac:dyDescent="0.2">
      <c r="A11" s="6">
        <v>7</v>
      </c>
      <c r="B11" s="12" t="s">
        <v>12</v>
      </c>
      <c r="C11" s="23" t="s">
        <v>75</v>
      </c>
      <c r="D11" s="6">
        <f>2*27</f>
        <v>54</v>
      </c>
      <c r="E11" s="9"/>
      <c r="F11" s="9">
        <f t="shared" si="0"/>
        <v>0</v>
      </c>
    </row>
    <row r="12" spans="1:7" ht="88.5" customHeight="1" x14ac:dyDescent="0.2">
      <c r="A12" s="11">
        <v>8</v>
      </c>
      <c r="B12" s="12" t="s">
        <v>13</v>
      </c>
      <c r="C12" s="23" t="s">
        <v>14</v>
      </c>
      <c r="D12" s="6">
        <f>2*27</f>
        <v>54</v>
      </c>
      <c r="E12" s="9"/>
      <c r="F12" s="9">
        <f t="shared" si="0"/>
        <v>0</v>
      </c>
    </row>
    <row r="13" spans="1:7" ht="75" customHeight="1" x14ac:dyDescent="0.2">
      <c r="A13" s="6">
        <v>9</v>
      </c>
      <c r="B13" s="12" t="s">
        <v>15</v>
      </c>
      <c r="C13" s="23" t="s">
        <v>16</v>
      </c>
      <c r="D13" s="6">
        <f>2*27</f>
        <v>54</v>
      </c>
      <c r="E13" s="9"/>
      <c r="F13" s="9">
        <f t="shared" si="0"/>
        <v>0</v>
      </c>
    </row>
    <row r="14" spans="1:7" ht="78.75" customHeight="1" x14ac:dyDescent="0.2">
      <c r="A14" s="11">
        <v>10</v>
      </c>
      <c r="B14" s="12" t="s">
        <v>17</v>
      </c>
      <c r="C14" s="23" t="s">
        <v>76</v>
      </c>
      <c r="D14" s="6">
        <f>2*27</f>
        <v>54</v>
      </c>
      <c r="E14" s="9"/>
      <c r="F14" s="9">
        <f t="shared" si="0"/>
        <v>0</v>
      </c>
    </row>
    <row r="15" spans="1:7" ht="49.5" customHeight="1" x14ac:dyDescent="0.2">
      <c r="A15" s="6">
        <v>11</v>
      </c>
      <c r="B15" s="12" t="s">
        <v>18</v>
      </c>
      <c r="C15" s="23" t="s">
        <v>60</v>
      </c>
      <c r="D15" s="6">
        <f t="shared" ref="D15:D17" si="2">2*27</f>
        <v>54</v>
      </c>
      <c r="E15" s="9"/>
      <c r="F15" s="9">
        <f t="shared" si="0"/>
        <v>0</v>
      </c>
    </row>
    <row r="16" spans="1:7" ht="136.5" customHeight="1" x14ac:dyDescent="0.2">
      <c r="A16" s="11">
        <v>12</v>
      </c>
      <c r="B16" s="12" t="s">
        <v>64</v>
      </c>
      <c r="C16" s="23" t="s">
        <v>19</v>
      </c>
      <c r="D16" s="6">
        <f t="shared" si="2"/>
        <v>54</v>
      </c>
      <c r="E16" s="9"/>
      <c r="F16" s="9">
        <f t="shared" si="0"/>
        <v>0</v>
      </c>
    </row>
    <row r="17" spans="1:6" s="15" customFormat="1" ht="30.75" customHeight="1" x14ac:dyDescent="0.2">
      <c r="A17" s="6">
        <v>13</v>
      </c>
      <c r="B17" s="14" t="s">
        <v>20</v>
      </c>
      <c r="C17" s="14" t="s">
        <v>21</v>
      </c>
      <c r="D17" s="6">
        <f t="shared" si="2"/>
        <v>54</v>
      </c>
      <c r="E17" s="9"/>
      <c r="F17" s="9">
        <f t="shared" si="0"/>
        <v>0</v>
      </c>
    </row>
    <row r="18" spans="1:6" ht="67.5" customHeight="1" x14ac:dyDescent="0.2">
      <c r="A18" s="11">
        <v>14</v>
      </c>
      <c r="B18" s="12" t="s">
        <v>22</v>
      </c>
      <c r="C18" s="23" t="s">
        <v>61</v>
      </c>
      <c r="D18" s="6">
        <v>27</v>
      </c>
      <c r="E18" s="16"/>
      <c r="F18" s="16">
        <f t="shared" si="0"/>
        <v>0</v>
      </c>
    </row>
    <row r="19" spans="1:6" ht="45" customHeight="1" x14ac:dyDescent="0.2">
      <c r="A19" s="6">
        <v>15</v>
      </c>
      <c r="B19" s="17" t="s">
        <v>23</v>
      </c>
      <c r="C19" s="14" t="s">
        <v>24</v>
      </c>
      <c r="D19" s="6">
        <f>27*2</f>
        <v>54</v>
      </c>
      <c r="E19" s="9"/>
      <c r="F19" s="9">
        <f t="shared" si="0"/>
        <v>0</v>
      </c>
    </row>
    <row r="20" spans="1:6" ht="75.75" customHeight="1" x14ac:dyDescent="0.2">
      <c r="A20" s="11">
        <v>16</v>
      </c>
      <c r="B20" s="17" t="s">
        <v>67</v>
      </c>
      <c r="C20" s="14" t="s">
        <v>25</v>
      </c>
      <c r="D20" s="6">
        <f t="shared" ref="D20:D32" si="3">27*2</f>
        <v>54</v>
      </c>
      <c r="E20" s="9"/>
      <c r="F20" s="9">
        <f t="shared" si="0"/>
        <v>0</v>
      </c>
    </row>
    <row r="21" spans="1:6" ht="44.25" customHeight="1" x14ac:dyDescent="0.2">
      <c r="A21" s="6">
        <v>17</v>
      </c>
      <c r="B21" s="17" t="s">
        <v>65</v>
      </c>
      <c r="C21" s="14" t="s">
        <v>26</v>
      </c>
      <c r="D21" s="6">
        <f t="shared" si="3"/>
        <v>54</v>
      </c>
      <c r="E21" s="9"/>
      <c r="F21" s="9">
        <f t="shared" si="0"/>
        <v>0</v>
      </c>
    </row>
    <row r="22" spans="1:6" ht="39.75" customHeight="1" x14ac:dyDescent="0.2">
      <c r="A22" s="11">
        <v>18</v>
      </c>
      <c r="B22" s="17" t="s">
        <v>27</v>
      </c>
      <c r="C22" s="14" t="s">
        <v>28</v>
      </c>
      <c r="D22" s="6">
        <f t="shared" si="3"/>
        <v>54</v>
      </c>
      <c r="E22" s="9"/>
      <c r="F22" s="9">
        <f t="shared" si="0"/>
        <v>0</v>
      </c>
    </row>
    <row r="23" spans="1:6" ht="33.75" customHeight="1" x14ac:dyDescent="0.2">
      <c r="A23" s="6">
        <v>19</v>
      </c>
      <c r="B23" s="17" t="s">
        <v>29</v>
      </c>
      <c r="C23" s="14" t="s">
        <v>30</v>
      </c>
      <c r="D23" s="6">
        <f t="shared" si="3"/>
        <v>54</v>
      </c>
      <c r="E23" s="9"/>
      <c r="F23" s="9">
        <f t="shared" si="0"/>
        <v>0</v>
      </c>
    </row>
    <row r="24" spans="1:6" ht="40.5" customHeight="1" x14ac:dyDescent="0.2">
      <c r="A24" s="11">
        <v>20</v>
      </c>
      <c r="B24" s="17" t="s">
        <v>31</v>
      </c>
      <c r="C24" s="14" t="s">
        <v>32</v>
      </c>
      <c r="D24" s="6">
        <f t="shared" si="3"/>
        <v>54</v>
      </c>
      <c r="E24" s="9"/>
      <c r="F24" s="9">
        <f t="shared" si="0"/>
        <v>0</v>
      </c>
    </row>
    <row r="25" spans="1:6" ht="43.5" customHeight="1" x14ac:dyDescent="0.2">
      <c r="A25" s="6">
        <v>21</v>
      </c>
      <c r="B25" s="17" t="s">
        <v>33</v>
      </c>
      <c r="C25" s="14" t="s">
        <v>34</v>
      </c>
      <c r="D25" s="6">
        <f t="shared" si="3"/>
        <v>54</v>
      </c>
      <c r="E25" s="9"/>
      <c r="F25" s="9">
        <f t="shared" si="0"/>
        <v>0</v>
      </c>
    </row>
    <row r="26" spans="1:6" ht="27.75" customHeight="1" x14ac:dyDescent="0.2">
      <c r="A26" s="11">
        <v>22</v>
      </c>
      <c r="B26" s="18" t="s">
        <v>35</v>
      </c>
      <c r="C26" s="14" t="s">
        <v>36</v>
      </c>
      <c r="D26" s="6">
        <f t="shared" si="3"/>
        <v>54</v>
      </c>
      <c r="E26" s="9"/>
      <c r="F26" s="9">
        <f t="shared" si="0"/>
        <v>0</v>
      </c>
    </row>
    <row r="27" spans="1:6" ht="28.5" customHeight="1" x14ac:dyDescent="0.2">
      <c r="A27" s="6">
        <v>23</v>
      </c>
      <c r="B27" s="18" t="s">
        <v>29</v>
      </c>
      <c r="C27" s="14" t="s">
        <v>37</v>
      </c>
      <c r="D27" s="6">
        <f t="shared" si="3"/>
        <v>54</v>
      </c>
      <c r="E27" s="9"/>
      <c r="F27" s="9">
        <f t="shared" si="0"/>
        <v>0</v>
      </c>
    </row>
    <row r="28" spans="1:6" ht="22.5" customHeight="1" x14ac:dyDescent="0.2">
      <c r="A28" s="11">
        <v>24</v>
      </c>
      <c r="B28" s="18" t="s">
        <v>31</v>
      </c>
      <c r="C28" s="14" t="s">
        <v>38</v>
      </c>
      <c r="D28" s="6">
        <f t="shared" si="3"/>
        <v>54</v>
      </c>
      <c r="E28" s="9"/>
      <c r="F28" s="9">
        <f t="shared" si="0"/>
        <v>0</v>
      </c>
    </row>
    <row r="29" spans="1:6" ht="30.75" customHeight="1" x14ac:dyDescent="0.2">
      <c r="A29" s="6">
        <v>25</v>
      </c>
      <c r="B29" s="18" t="s">
        <v>33</v>
      </c>
      <c r="C29" s="14" t="s">
        <v>39</v>
      </c>
      <c r="D29" s="6">
        <f t="shared" si="3"/>
        <v>54</v>
      </c>
      <c r="E29" s="9"/>
      <c r="F29" s="9">
        <f t="shared" si="0"/>
        <v>0</v>
      </c>
    </row>
    <row r="30" spans="1:6" ht="118.5" customHeight="1" x14ac:dyDescent="0.2">
      <c r="A30" s="11">
        <v>26</v>
      </c>
      <c r="B30" s="18" t="s">
        <v>40</v>
      </c>
      <c r="C30" s="14" t="s">
        <v>77</v>
      </c>
      <c r="D30" s="6">
        <f t="shared" si="3"/>
        <v>54</v>
      </c>
      <c r="E30" s="9"/>
      <c r="F30" s="9">
        <f t="shared" si="0"/>
        <v>0</v>
      </c>
    </row>
    <row r="31" spans="1:6" ht="90" x14ac:dyDescent="0.2">
      <c r="A31" s="6">
        <v>27</v>
      </c>
      <c r="B31" s="17" t="s">
        <v>41</v>
      </c>
      <c r="C31" s="14" t="s">
        <v>42</v>
      </c>
      <c r="D31" s="6">
        <f t="shared" si="3"/>
        <v>54</v>
      </c>
      <c r="E31" s="9"/>
      <c r="F31" s="9">
        <f t="shared" si="0"/>
        <v>0</v>
      </c>
    </row>
    <row r="32" spans="1:6" ht="30" x14ac:dyDescent="0.2">
      <c r="A32" s="11">
        <v>28</v>
      </c>
      <c r="B32" s="18" t="s">
        <v>43</v>
      </c>
      <c r="C32" s="14" t="s">
        <v>44</v>
      </c>
      <c r="D32" s="6">
        <f t="shared" si="3"/>
        <v>54</v>
      </c>
      <c r="E32" s="9"/>
      <c r="F32" s="9">
        <f t="shared" si="0"/>
        <v>0</v>
      </c>
    </row>
    <row r="33" spans="1:6" ht="55.5" customHeight="1" x14ac:dyDescent="0.2">
      <c r="A33" s="6">
        <v>29</v>
      </c>
      <c r="B33" s="17" t="s">
        <v>45</v>
      </c>
      <c r="C33" s="14" t="s">
        <v>68</v>
      </c>
      <c r="D33" s="6">
        <v>27</v>
      </c>
      <c r="E33" s="9"/>
      <c r="F33" s="9">
        <f t="shared" si="0"/>
        <v>0</v>
      </c>
    </row>
    <row r="34" spans="1:6" ht="130.5" customHeight="1" x14ac:dyDescent="0.2">
      <c r="A34" s="11">
        <v>30</v>
      </c>
      <c r="B34" s="12" t="s">
        <v>46</v>
      </c>
      <c r="C34" s="23" t="s">
        <v>71</v>
      </c>
      <c r="D34" s="6">
        <v>27</v>
      </c>
      <c r="E34" s="9"/>
      <c r="F34" s="9">
        <f t="shared" si="0"/>
        <v>0</v>
      </c>
    </row>
    <row r="35" spans="1:6" ht="60.75" customHeight="1" x14ac:dyDescent="0.2">
      <c r="A35" s="6">
        <v>31</v>
      </c>
      <c r="B35" s="12" t="s">
        <v>47</v>
      </c>
      <c r="C35" s="23" t="s">
        <v>48</v>
      </c>
      <c r="D35" s="6">
        <v>27</v>
      </c>
      <c r="E35" s="9"/>
      <c r="F35" s="9">
        <f t="shared" si="0"/>
        <v>0</v>
      </c>
    </row>
    <row r="36" spans="1:6" ht="75" customHeight="1" x14ac:dyDescent="0.2">
      <c r="A36" s="11">
        <v>32</v>
      </c>
      <c r="B36" s="12" t="s">
        <v>49</v>
      </c>
      <c r="C36" s="23" t="s">
        <v>72</v>
      </c>
      <c r="D36" s="6">
        <v>27</v>
      </c>
      <c r="E36" s="9"/>
      <c r="F36" s="9">
        <f t="shared" si="0"/>
        <v>0</v>
      </c>
    </row>
    <row r="37" spans="1:6" ht="37.5" customHeight="1" x14ac:dyDescent="0.2">
      <c r="A37" s="6">
        <v>33</v>
      </c>
      <c r="B37" s="9" t="s">
        <v>50</v>
      </c>
      <c r="C37" s="9" t="s">
        <v>51</v>
      </c>
      <c r="D37" s="6">
        <f>27*2</f>
        <v>54</v>
      </c>
      <c r="E37" s="9"/>
      <c r="F37" s="9">
        <f t="shared" si="0"/>
        <v>0</v>
      </c>
    </row>
    <row r="38" spans="1:6" ht="47.25" customHeight="1" x14ac:dyDescent="0.2">
      <c r="A38" s="11">
        <v>34</v>
      </c>
      <c r="B38" s="9" t="s">
        <v>52</v>
      </c>
      <c r="C38" s="9" t="s">
        <v>53</v>
      </c>
      <c r="D38" s="6">
        <f>27*2</f>
        <v>54</v>
      </c>
      <c r="E38" s="9"/>
      <c r="F38" s="9">
        <f t="shared" si="0"/>
        <v>0</v>
      </c>
    </row>
    <row r="39" spans="1:6" ht="99" customHeight="1" x14ac:dyDescent="0.2">
      <c r="A39" s="6">
        <v>35</v>
      </c>
      <c r="B39" s="19" t="s">
        <v>66</v>
      </c>
      <c r="C39" s="8" t="s">
        <v>54</v>
      </c>
      <c r="D39" s="6">
        <f>4*27</f>
        <v>108</v>
      </c>
      <c r="E39" s="9"/>
      <c r="F39" s="9">
        <f t="shared" si="0"/>
        <v>0</v>
      </c>
    </row>
    <row r="40" spans="1:6" ht="112.5" customHeight="1" x14ac:dyDescent="0.2">
      <c r="A40" s="11">
        <v>36</v>
      </c>
      <c r="B40" s="6" t="s">
        <v>78</v>
      </c>
      <c r="C40" s="8" t="s">
        <v>62</v>
      </c>
      <c r="D40" s="6">
        <v>27</v>
      </c>
      <c r="E40" s="9"/>
      <c r="F40" s="9">
        <f t="shared" si="0"/>
        <v>0</v>
      </c>
    </row>
    <row r="41" spans="1:6" ht="21.75" customHeight="1" x14ac:dyDescent="0.25">
      <c r="A41" s="26" t="s">
        <v>73</v>
      </c>
      <c r="B41" s="26"/>
      <c r="C41" s="26"/>
      <c r="D41" s="20"/>
      <c r="E41" s="21"/>
      <c r="F41" s="22">
        <f>SUM(F5:F40)</f>
        <v>0</v>
      </c>
    </row>
    <row r="42" spans="1:6" ht="27.75" customHeight="1" x14ac:dyDescent="0.25">
      <c r="A42" s="26" t="s">
        <v>55</v>
      </c>
      <c r="B42" s="26"/>
      <c r="C42" s="26"/>
      <c r="D42" s="20"/>
      <c r="E42" s="21"/>
      <c r="F42" s="22">
        <f>0.2*F41</f>
        <v>0</v>
      </c>
    </row>
    <row r="43" spans="1:6" ht="27" customHeight="1" x14ac:dyDescent="0.25">
      <c r="A43" s="26" t="s">
        <v>56</v>
      </c>
      <c r="B43" s="26"/>
      <c r="C43" s="26"/>
      <c r="D43" s="20"/>
      <c r="E43" s="21"/>
      <c r="F43" s="22">
        <f>SUM(F41:F42)</f>
        <v>0</v>
      </c>
    </row>
  </sheetData>
  <sheetProtection deleteColumns="0" deleteRows="0"/>
  <mergeCells count="4">
    <mergeCell ref="A2:F3"/>
    <mergeCell ref="A43:C43"/>
    <mergeCell ref="A41:C41"/>
    <mergeCell ref="A42:C42"/>
  </mergeCells>
  <pageMargins left="0.7" right="0.7" top="0.75" bottom="0.75" header="0.3" footer="0.3"/>
  <pageSetup scale="4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Rukida Veizi</dc:creator>
  <cp:lastModifiedBy>Rukida VEIZI</cp:lastModifiedBy>
  <cp:lastPrinted>2020-11-11T15:05:04Z</cp:lastPrinted>
  <dcterms:created xsi:type="dcterms:W3CDTF">2020-11-11T14:09:06Z</dcterms:created>
  <dcterms:modified xsi:type="dcterms:W3CDTF">2023-10-12T12:39:49Z</dcterms:modified>
</cp:coreProperties>
</file>